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<sst xmlns="http://schemas.openxmlformats.org/spreadsheetml/2006/main" count="206" uniqueCount="131">
  <si>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</si>
  <si>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</si>
  <si>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</si>
  <si>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</si>
  <si>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</si>
  <si>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</si>
  <si>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</si>
  <si>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</si>
  <si>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</si>
  <si>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</si>
  <si>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</si>
  <si>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</si>
  <si>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</si>
  <si>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</si>
  <si>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</si>
  <si>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</si>
  <si>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</si>
  <si>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</si>
  <si>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</si>
  <si>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</si>
  <si>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</si>
  <si>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</si>
  <si>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</si>
  <si>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</si>
  <si>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</si>
  <si>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</si>
  <si>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</si>
  <si>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</si>
  <si>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</si>
  <si>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</si>
  <si>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</si>
  <si>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</si>
  <si>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</si>
  <si>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</si>
  <si>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</si>
  <si>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</si>
  <si>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</si>
  <si>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</si>
  <si>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</si>
  <si>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</si>
  <si>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</si>
  <si>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</si>
  <si>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</si>
  <si>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</si>
  <si>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</si>
  <si>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</si>
  <si>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</si>
  <si>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</si>
  <si>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</si>
  <si>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</si>
  <si>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</si>
  <si>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</si>
  <si>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</si>
  <si>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</si>
  <si>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</si>
  <si>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</si>
  <si>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</si>
  <si>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</si>
  <si>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</si>
  <si>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</si>
  <si>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</si>
  <si>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</si>
  <si>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</si>
  <si>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</si>
  <si>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</si>
  <si>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</si>
  <si>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</si>
  <si>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</si>
  <si>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</si>
  <si>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</si>
  <si>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</si>
  <si>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</si>
  <si>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</si>
  <si>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</si>
  <si>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</si>
  <si>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</si>
  <si>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</si>
  <si>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</si>
  <si>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</si>
  <si>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</si>
  <si>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</si>
  <si>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</si>
  <si>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</si>
  <si>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</si>
  <si>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</si>
  <si>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</si>
  <si>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</si>
  <si>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</si>
  <si>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</si>
  <si>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</si>
  <si>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</si>
  <si>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</si>
  <si>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</si>
  <si>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</si>
  <si>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</si>
  <si>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</si>
  <si>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</si>
  <si>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</si>
  <si>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</si>
  <si>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</si>
  <si>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</si>
  <si>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</si>
  <si>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</si>
  <si>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</si>
  <si>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</si>
  <si>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</si>
  <si>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</si>
  <si>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</si>
  <si>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</si>
  <si>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</si>
  <si>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</si>
  <si>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</si>
  <si>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</si>
  <si>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</si>
  <si>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</si>
  <si>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</si>
  <si>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</si>
  <si>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</si>
  <si>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</si>
  <si>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</si>
  <si>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</si>
  <si>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</si>
  <si>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</si>
  <si>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</si>
  <si>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</si>
  <si>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</si>
  <si>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</si>
  <si>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</si>
  <si>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</si>
  <si>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IL&amp;FS Mutual Fund Infrastructure Debt Fund : Net Assets Under Management (AAUM) as on April 30,2015 (All Figure in Rs. Crore)</t>
  </si>
  <si>
    <t>Table showing State wise /Union Territory wise contribution to AAUM of category of schemes as on 30-April-2015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</si>
</sst>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2" sqref="C2:V2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8" t="s">
        <v>79</v>
      </c>
      <c r="B1" s="77" t="s">
        <v>32</v>
      </c>
      <c r="C1" s="65" t="s">
        <v>129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25"/>
      <c r="B20" s="37" t="s">
        <v>126</v>
      </c>
      <c r="C20" s="20"/>
      <c r="D20" s="4">
        <v>160.4189581032151</v>
      </c>
      <c r="E20" s="4"/>
      <c r="F20" s="4"/>
      <c r="G20" s="21"/>
      <c r="H20" s="20"/>
      <c r="I20" s="4"/>
      <c r="J20" s="4">
        <v>771.8026368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932.2215949032151</v>
      </c>
    </row>
    <row r="21" spans="1:63" ht="12.75">
      <c r="A21" s="25"/>
      <c r="B21" s="37" t="s">
        <v>95</v>
      </c>
      <c r="C21" s="20"/>
      <c r="D21" s="4">
        <f>SUM(D20)</f>
        <v>160.4189581032151</v>
      </c>
      <c r="E21" s="4"/>
      <c r="F21" s="4"/>
      <c r="G21" s="21"/>
      <c r="H21" s="20"/>
      <c r="I21" s="4"/>
      <c r="J21" s="4">
        <f>SUM(J20)</f>
        <v>771.8026368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932.2215949032151</v>
      </c>
    </row>
    <row r="22" spans="1:63" ht="12.75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ht="12.75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ht="12.75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ht="12.75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ht="12.75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ht="12.75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ht="12.75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25"/>
      <c r="B55" s="41" t="s">
        <v>103</v>
      </c>
      <c r="C55" s="31"/>
      <c r="D55" s="31">
        <f>D21</f>
        <v>160.4189581032151</v>
      </c>
      <c r="E55" s="31"/>
      <c r="F55" s="31"/>
      <c r="G55" s="33"/>
      <c r="H55" s="32"/>
      <c r="I55" s="31"/>
      <c r="J55" s="31">
        <f>J21</f>
        <v>771.8026368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932.2215949032151</v>
      </c>
    </row>
    <row r="56" spans="1:63" ht="4.5" customHeight="1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24">
      <selection activeCell="F36" sqref="F3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130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ht="12.75">
      <c r="B3" s="85" t="s">
        <v>125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63.86052512572799</v>
      </c>
      <c r="F16" s="4"/>
      <c r="G16" s="4"/>
      <c r="H16" s="4"/>
      <c r="I16" s="4"/>
      <c r="J16" s="4"/>
      <c r="K16" s="52">
        <f>E16</f>
        <v>63.86052512572799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807.4103804</v>
      </c>
      <c r="F24" s="4"/>
      <c r="G24" s="4"/>
      <c r="H24" s="4"/>
      <c r="I24" s="4"/>
      <c r="J24" s="4"/>
      <c r="K24" s="52">
        <f>E24</f>
        <v>807.4103804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>
        <v>0.7343650783692892</v>
      </c>
      <c r="F29" s="4"/>
      <c r="G29" s="4"/>
      <c r="H29" s="4"/>
      <c r="I29" s="4"/>
      <c r="J29" s="4"/>
      <c r="K29" s="52">
        <f>E29</f>
        <v>0.7343650783692892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56.54456578466271</v>
      </c>
      <c r="F36" s="4"/>
      <c r="G36" s="4"/>
      <c r="H36" s="4"/>
      <c r="I36" s="4"/>
      <c r="J36" s="4"/>
      <c r="K36" s="52">
        <f>E36</f>
        <v>56.54456578466271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2">
        <v>3.6717585569780504</v>
      </c>
      <c r="F40" s="4"/>
      <c r="G40" s="4"/>
      <c r="H40" s="4"/>
      <c r="I40" s="4"/>
      <c r="J40" s="4"/>
      <c r="K40" s="52">
        <f>E40</f>
        <v>3.6717585569780504</v>
      </c>
      <c r="L40" s="4"/>
    </row>
    <row r="41" spans="2:12" ht="15">
      <c r="B41" s="30" t="s">
        <v>11</v>
      </c>
      <c r="C41" s="4"/>
      <c r="D41" s="4"/>
      <c r="E41" s="54">
        <f>SUM(E1:E40)</f>
        <v>932.221594945738</v>
      </c>
      <c r="F41" s="4"/>
      <c r="G41" s="4"/>
      <c r="H41" s="4"/>
      <c r="I41" s="4"/>
      <c r="J41" s="4"/>
      <c r="K41" s="54">
        <f>SUM(K1:K40)</f>
        <v>932.221594945738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3" sqref="D13:F1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127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127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128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2015-05-05T09:28:20Z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